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uzana Gojcaj\Desktop\STS\BILTEN\Tabele za bilten - Boru\"/>
    </mc:Choice>
  </mc:AlternateContent>
  <bookViews>
    <workbookView xWindow="120" yWindow="240" windowWidth="14415" windowHeight="9180"/>
  </bookViews>
  <sheets>
    <sheet name="Platni bilans" sheetId="1" r:id="rId1"/>
  </sheets>
  <calcPr calcId="162913"/>
</workbook>
</file>

<file path=xl/calcChain.xml><?xml version="1.0" encoding="utf-8"?>
<calcChain xmlns="http://schemas.openxmlformats.org/spreadsheetml/2006/main">
  <c r="J23" i="1" l="1"/>
  <c r="C23" i="1"/>
  <c r="B24" i="1"/>
  <c r="B21" i="1"/>
  <c r="B27" i="1"/>
  <c r="B26" i="1"/>
  <c r="B25" i="1"/>
  <c r="B23" i="1"/>
  <c r="B20" i="1"/>
  <c r="B19" i="1"/>
  <c r="B18" i="1"/>
  <c r="B13" i="1"/>
  <c r="B14" i="1"/>
  <c r="B15" i="1"/>
  <c r="B12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R23" i="1"/>
  <c r="B11" i="1" l="1"/>
  <c r="L23" i="1" l="1"/>
  <c r="D23" i="1"/>
  <c r="E23" i="1"/>
  <c r="F23" i="1"/>
  <c r="G23" i="1"/>
  <c r="H23" i="1"/>
  <c r="I23" i="1"/>
  <c r="K23" i="1"/>
  <c r="M23" i="1"/>
  <c r="N23" i="1"/>
  <c r="O23" i="1"/>
  <c r="P23" i="1"/>
  <c r="Q23" i="1"/>
</calcChain>
</file>

<file path=xl/sharedStrings.xml><?xml version="1.0" encoding="utf-8"?>
<sst xmlns="http://schemas.openxmlformats.org/spreadsheetml/2006/main" count="50" uniqueCount="42">
  <si>
    <t>Kvartali                       Quarters</t>
  </si>
  <si>
    <r>
      <t xml:space="preserve">Neto greške i omaške         </t>
    </r>
    <r>
      <rPr>
        <i/>
        <sz val="9"/>
        <color indexed="8"/>
        <rFont val="Arial"/>
        <family val="2"/>
      </rPr>
      <t>Net errors and omissions</t>
    </r>
  </si>
  <si>
    <r>
      <t xml:space="preserve">Roba / </t>
    </r>
    <r>
      <rPr>
        <i/>
        <sz val="9"/>
        <color indexed="8"/>
        <rFont val="Arial"/>
        <family val="2"/>
      </rPr>
      <t>Goods</t>
    </r>
  </si>
  <si>
    <r>
      <t xml:space="preserve">Usluge / </t>
    </r>
    <r>
      <rPr>
        <i/>
        <sz val="9"/>
        <color indexed="8"/>
        <rFont val="Arial"/>
        <family val="2"/>
      </rPr>
      <t>Services</t>
    </r>
  </si>
  <si>
    <t>(1+2+3+4)</t>
  </si>
  <si>
    <t>I</t>
  </si>
  <si>
    <t>II</t>
  </si>
  <si>
    <t>III</t>
  </si>
  <si>
    <t>IV</t>
  </si>
  <si>
    <t>SOURCE: Central Bank of Montenegro</t>
  </si>
  <si>
    <r>
      <t xml:space="preserve">Izvoz   </t>
    </r>
    <r>
      <rPr>
        <i/>
        <sz val="9"/>
        <color indexed="8"/>
        <rFont val="Arial"/>
        <family val="2"/>
      </rPr>
      <t xml:space="preserve"> Export</t>
    </r>
  </si>
  <si>
    <r>
      <t xml:space="preserve">Uvoz       </t>
    </r>
    <r>
      <rPr>
        <i/>
        <sz val="9"/>
        <color indexed="8"/>
        <rFont val="Arial"/>
        <family val="2"/>
      </rPr>
      <t xml:space="preserve">Import </t>
    </r>
  </si>
  <si>
    <r>
      <t xml:space="preserve">Prihodi     </t>
    </r>
    <r>
      <rPr>
        <i/>
        <sz val="9"/>
        <color indexed="8"/>
        <rFont val="Arial"/>
        <family val="2"/>
      </rPr>
      <t>Revenues</t>
    </r>
  </si>
  <si>
    <r>
      <t xml:space="preserve">Rashodi     </t>
    </r>
    <r>
      <rPr>
        <i/>
        <sz val="9"/>
        <color indexed="8"/>
        <rFont val="Arial"/>
        <family val="2"/>
      </rPr>
      <t>Expenditures</t>
    </r>
  </si>
  <si>
    <r>
      <t xml:space="preserve">Prihodi   </t>
    </r>
    <r>
      <rPr>
        <i/>
        <sz val="9"/>
        <color indexed="8"/>
        <rFont val="Arial"/>
        <family val="2"/>
      </rPr>
      <t>Revenues</t>
    </r>
  </si>
  <si>
    <r>
      <t xml:space="preserve">Rashodi      </t>
    </r>
    <r>
      <rPr>
        <i/>
        <sz val="9"/>
        <color indexed="8"/>
        <rFont val="Arial"/>
        <family val="2"/>
      </rPr>
      <t xml:space="preserve"> Expenditures</t>
    </r>
  </si>
  <si>
    <r>
      <t xml:space="preserve">Prihodi    </t>
    </r>
    <r>
      <rPr>
        <i/>
        <sz val="9"/>
        <color indexed="8"/>
        <rFont val="Arial"/>
        <family val="2"/>
      </rPr>
      <t xml:space="preserve"> Revenues</t>
    </r>
  </si>
  <si>
    <r>
      <t xml:space="preserve">Rashodi    </t>
    </r>
    <r>
      <rPr>
        <i/>
        <sz val="9"/>
        <color indexed="8"/>
        <rFont val="Arial"/>
        <family val="2"/>
      </rPr>
      <t xml:space="preserve"> Expenditures</t>
    </r>
  </si>
  <si>
    <r>
      <t xml:space="preserve">Direktne investicije-neto       </t>
    </r>
    <r>
      <rPr>
        <i/>
        <sz val="9"/>
        <color indexed="8"/>
        <rFont val="Arial"/>
        <family val="2"/>
      </rPr>
      <t>Direct investments - net</t>
    </r>
  </si>
  <si>
    <r>
      <t xml:space="preserve">Ostale          investicije-neto        </t>
    </r>
    <r>
      <rPr>
        <i/>
        <sz val="9"/>
        <color indexed="8"/>
        <rFont val="Arial"/>
        <family val="2"/>
      </rPr>
      <t xml:space="preserve"> Other investments - net</t>
    </r>
  </si>
  <si>
    <t xml:space="preserve">Primarni dohodak / Primary Income </t>
  </si>
  <si>
    <t>Sekundarni dohodak / Secondary Income</t>
  </si>
  <si>
    <t>IZVOR: Centralna banka Crne Gore</t>
  </si>
  <si>
    <t>Podaci platnog bilansa Crne Gore u skladu sa novom metodologijom MMF-a (Priručnik za platni bilans, šesto izdanje-BPM6, 2009). Izvršena je revizija podataka od 2010. godine.</t>
  </si>
  <si>
    <r>
      <t xml:space="preserve">Ukupno   </t>
    </r>
    <r>
      <rPr>
        <i/>
        <sz val="9"/>
        <color indexed="8"/>
        <rFont val="Arial"/>
        <family val="2"/>
      </rPr>
      <t xml:space="preserve">  Total         (A)        </t>
    </r>
  </si>
  <si>
    <t>1 (1.1 - 1.2)</t>
  </si>
  <si>
    <t>2 (2.1 - 2.2)</t>
  </si>
  <si>
    <t>3 (3.1 - 3.2)</t>
  </si>
  <si>
    <t>4 (4.1 - 4.2)</t>
  </si>
  <si>
    <t>Kapitalni račun/ Capital account       (B)</t>
  </si>
  <si>
    <t xml:space="preserve">Ukupno     Total         (C)        </t>
  </si>
  <si>
    <r>
      <t xml:space="preserve">Finansijski račun / </t>
    </r>
    <r>
      <rPr>
        <i/>
        <sz val="9"/>
        <color indexed="8"/>
        <rFont val="Arial"/>
        <family val="2"/>
      </rPr>
      <t>Financial account</t>
    </r>
  </si>
  <si>
    <r>
      <t>PLATNI BILANS CRNE GORE,</t>
    </r>
    <r>
      <rPr>
        <b/>
        <vertAlign val="superscript"/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>u hilj.EUR</t>
    </r>
    <r>
      <rPr>
        <b/>
        <vertAlign val="superscript"/>
        <sz val="10"/>
        <color indexed="8"/>
        <rFont val="Arial"/>
        <family val="2"/>
      </rPr>
      <t xml:space="preserve"> </t>
    </r>
    <r>
      <rPr>
        <b/>
        <sz val="10"/>
        <color indexed="8"/>
        <rFont val="Arial"/>
        <family val="2"/>
      </rPr>
      <t xml:space="preserve">/ </t>
    </r>
    <r>
      <rPr>
        <b/>
        <i/>
        <sz val="10"/>
        <color indexed="8"/>
        <rFont val="Arial"/>
        <family val="2"/>
      </rPr>
      <t>BALANCE OF PAYMENTS OF MONTENEGRO, EUR thous.</t>
    </r>
  </si>
  <si>
    <r>
      <t>SALDO TEKUĆEG I KAPITALNOG RAČUNA /</t>
    </r>
    <r>
      <rPr>
        <b/>
        <i/>
        <sz val="9"/>
        <color indexed="8"/>
        <rFont val="Arial"/>
        <family val="2"/>
      </rPr>
      <t xml:space="preserve"> Current account and capital account balance</t>
    </r>
  </si>
  <si>
    <r>
      <t xml:space="preserve">FINANSIJSKI RAČUN / </t>
    </r>
    <r>
      <rPr>
        <b/>
        <i/>
        <sz val="9"/>
        <color indexed="8"/>
        <rFont val="Arial"/>
        <family val="2"/>
      </rPr>
      <t>Financial account</t>
    </r>
  </si>
  <si>
    <r>
      <t xml:space="preserve">Porfolio investicije-neto        </t>
    </r>
    <r>
      <rPr>
        <i/>
        <sz val="9"/>
        <color indexed="8"/>
        <rFont val="Arial"/>
        <family val="2"/>
      </rPr>
      <t xml:space="preserve">                 Portfolio investments - net     </t>
    </r>
    <r>
      <rPr>
        <sz val="9"/>
        <color indexed="8"/>
        <rFont val="Arial"/>
        <family val="2"/>
      </rPr>
      <t xml:space="preserve">  </t>
    </r>
  </si>
  <si>
    <r>
      <t xml:space="preserve">Finansijski derivati neto </t>
    </r>
    <r>
      <rPr>
        <i/>
        <sz val="9"/>
        <color indexed="8"/>
        <rFont val="Arial"/>
        <family val="2"/>
      </rPr>
      <t xml:space="preserve">Finanacial derivatives net </t>
    </r>
  </si>
  <si>
    <r>
      <t xml:space="preserve">Promjena rezervi          </t>
    </r>
    <r>
      <rPr>
        <i/>
        <sz val="9"/>
        <color indexed="8"/>
        <rFont val="Arial"/>
        <family val="2"/>
      </rPr>
      <t>CBCG  
Reserve assets</t>
    </r>
  </si>
  <si>
    <t>(C-B-A)</t>
  </si>
  <si>
    <t>6 (6.1+6.2+6.3+6.4+6.5)</t>
  </si>
  <si>
    <t>2019 (p)</t>
  </si>
  <si>
    <t>Balance of Payments of Montenegro are published in accordance with the new Methodology of MMF (Balance of payments, Manual, sixth edition-BPM6, 2009). The revision of data is performing from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</si>
</sst>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SIT&quot;;\-#,##0.00\ &quot;SIT&quot;"/>
    <numFmt numFmtId="165" formatCode="_-* #,##0.00\ &quot;€&quot;_-;\-* #,##0.00\ &quot;€&quot;_-;_-* &quot;-&quot;??\ &quot;€&quot;_-;_-@_-"/>
    <numFmt numFmtId="166" formatCode="_-* #,##0.00\ _k_n_-;\-* #,##0.00\ _k_n_-;_-* &quot;-&quot;??\ _k_n_-;_-@_-"/>
  </numFmts>
  <fonts count="34" x14ac:knownFonts="1">
    <font>
      <sz val="10"/>
      <name val="Arial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b/>
      <i/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8"/>
      <name val="Microsoft Sans Serif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i/>
      <sz val="9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3" applyNumberFormat="0" applyAlignment="0" applyProtection="0"/>
    <xf numFmtId="0" fontId="18" fillId="21" borderId="14" applyNumberFormat="0" applyAlignment="0" applyProtection="0"/>
    <xf numFmtId="164" fontId="13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3" applyNumberFormat="0" applyAlignment="0" applyProtection="0"/>
    <xf numFmtId="0" fontId="26" fillId="0" borderId="18" applyNumberFormat="0" applyFill="0" applyAlignment="0" applyProtection="0"/>
    <xf numFmtId="0" fontId="27" fillId="22" borderId="0" applyNumberFormat="0" applyBorder="0" applyAlignment="0" applyProtection="0"/>
    <xf numFmtId="0" fontId="28" fillId="0" borderId="0"/>
    <xf numFmtId="0" fontId="13" fillId="23" borderId="19" applyNumberFormat="0" applyFont="0" applyAlignment="0" applyProtection="0"/>
    <xf numFmtId="0" fontId="29" fillId="20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21" applyNumberFormat="0" applyFill="0" applyAlignment="0" applyProtection="0"/>
    <xf numFmtId="0" fontId="32" fillId="0" borderId="0" applyNumberFormat="0" applyFill="0" applyBorder="0" applyAlignment="0" applyProtection="0"/>
    <xf numFmtId="166" fontId="13" fillId="0" borderId="0" applyFont="0" applyFill="0" applyBorder="0" applyAlignment="0" applyProtection="0"/>
    <xf numFmtId="0" fontId="13" fillId="0" borderId="0"/>
  </cellStyleXfs>
  <cellXfs count="42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indent="1"/>
    </xf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Alignment="1">
      <alignment horizontal="center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Fill="1" applyBorder="1"/>
    <xf numFmtId="0" fontId="11" fillId="0" borderId="0" xfId="0" applyFont="1"/>
    <xf numFmtId="0" fontId="12" fillId="0" borderId="0" xfId="0" applyFont="1" applyAlignment="1">
      <alignment vertical="center" wrapText="1"/>
    </xf>
    <xf numFmtId="3" fontId="10" fillId="0" borderId="1" xfId="0" applyNumberFormat="1" applyFont="1" applyBorder="1"/>
    <xf numFmtId="3" fontId="10" fillId="0" borderId="1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 wrapText="1" indent="2"/>
    </xf>
    <xf numFmtId="3" fontId="10" fillId="0" borderId="0" xfId="0" applyNumberFormat="1" applyFont="1" applyBorder="1" applyAlignment="1">
      <alignment horizontal="right"/>
    </xf>
    <xf numFmtId="3" fontId="10" fillId="0" borderId="0" xfId="0" applyNumberFormat="1" applyFont="1" applyFill="1" applyBorder="1"/>
    <xf numFmtId="3" fontId="10" fillId="0" borderId="0" xfId="0" applyNumberFormat="1" applyFont="1" applyFill="1" applyBorder="1" applyAlignment="1">
      <alignment horizontal="right"/>
    </xf>
    <xf numFmtId="0" fontId="5" fillId="24" borderId="1" xfId="0" applyFont="1" applyFill="1" applyBorder="1" applyAlignment="1">
      <alignment horizontal="center" vertical="top" wrapText="1"/>
    </xf>
    <xf numFmtId="0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left" indent="2"/>
    </xf>
    <xf numFmtId="3" fontId="9" fillId="24" borderId="1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1" xfId="0" applyFont="1" applyFill="1" applyBorder="1" applyAlignment="1">
      <alignment horizontal="left" indent="2"/>
    </xf>
    <xf numFmtId="0" fontId="4" fillId="0" borderId="1" xfId="0" applyFont="1" applyFill="1" applyBorder="1" applyAlignment="1">
      <alignment horizontal="left" wrapText="1" indent="2"/>
    </xf>
    <xf numFmtId="0" fontId="4" fillId="24" borderId="22" xfId="0" applyFont="1" applyFill="1" applyBorder="1" applyAlignment="1">
      <alignment horizontal="center" vertical="center" wrapText="1"/>
    </xf>
    <xf numFmtId="0" fontId="4" fillId="24" borderId="11" xfId="0" applyFont="1" applyFill="1" applyBorder="1" applyAlignment="1">
      <alignment horizontal="center" vertical="center" wrapText="1"/>
    </xf>
    <xf numFmtId="0" fontId="4" fillId="24" borderId="12" xfId="0" applyFont="1" applyFill="1" applyBorder="1" applyAlignment="1">
      <alignment horizontal="center" vertical="center" wrapText="1"/>
    </xf>
    <xf numFmtId="0" fontId="5" fillId="24" borderId="3" xfId="0" applyFont="1" applyFill="1" applyBorder="1" applyAlignment="1">
      <alignment horizontal="center" vertical="center" wrapText="1"/>
    </xf>
    <xf numFmtId="0" fontId="5" fillId="24" borderId="4" xfId="0" applyFont="1" applyFill="1" applyBorder="1" applyAlignment="1">
      <alignment horizontal="center" vertical="center" wrapText="1"/>
    </xf>
    <xf numFmtId="0" fontId="5" fillId="24" borderId="5" xfId="0" applyFont="1" applyFill="1" applyBorder="1" applyAlignment="1">
      <alignment horizontal="center" vertical="center" wrapText="1"/>
    </xf>
    <xf numFmtId="0" fontId="5" fillId="24" borderId="6" xfId="0" applyFont="1" applyFill="1" applyBorder="1" applyAlignment="1">
      <alignment horizontal="center" vertical="center" wrapText="1"/>
    </xf>
    <xf numFmtId="0" fontId="5" fillId="24" borderId="2" xfId="0" applyFont="1" applyFill="1" applyBorder="1" applyAlignment="1">
      <alignment horizontal="center" vertical="center" wrapText="1"/>
    </xf>
    <xf numFmtId="0" fontId="5" fillId="24" borderId="7" xfId="0" applyFont="1" applyFill="1" applyBorder="1" applyAlignment="1">
      <alignment horizontal="center" vertical="center" wrapText="1"/>
    </xf>
    <xf numFmtId="0" fontId="4" fillId="24" borderId="1" xfId="0" applyFont="1" applyFill="1" applyBorder="1" applyAlignment="1">
      <alignment horizontal="center" vertical="center" wrapText="1"/>
    </xf>
    <xf numFmtId="0" fontId="5" fillId="24" borderId="1" xfId="0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 wrapText="1"/>
    </xf>
    <xf numFmtId="0" fontId="4" fillId="24" borderId="9" xfId="0" applyFont="1" applyFill="1" applyBorder="1" applyAlignment="1">
      <alignment horizontal="center" vertical="center" wrapText="1"/>
    </xf>
    <xf numFmtId="0" fontId="4" fillId="24" borderId="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indent="1"/>
    </xf>
    <xf numFmtId="3" fontId="4" fillId="0" borderId="0" xfId="0" applyNumberFormat="1" applyFont="1"/>
  </cellXfs>
  <cellStyles count="47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2" xfId="28"/>
    <cellStyle name="Euro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12 3" xfId="46"/>
    <cellStyle name="Normalan_grafici septembar" xfId="39"/>
    <cellStyle name="Note 2" xfId="40"/>
    <cellStyle name="Output 2" xfId="41"/>
    <cellStyle name="Title 2" xfId="42"/>
    <cellStyle name="Total 2" xfId="43"/>
    <cellStyle name="Warning Text 2" xfId="44"/>
    <cellStyle name="Zarez_Informacija 2005.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showGridLines="0" tabSelected="1"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2" sqref="A2:A9"/>
    </sheetView>
  </sheetViews>
  <sheetFormatPr defaultRowHeight="12" x14ac:dyDescent="0.2"/>
  <cols>
    <col min="1" max="1" width="11.28515625" style="1" customWidth="1"/>
    <col min="2" max="2" width="9.7109375" style="1" customWidth="1"/>
    <col min="3" max="5" width="9.85546875" style="1" bestFit="1" customWidth="1"/>
    <col min="6" max="6" width="11.42578125" style="1" customWidth="1"/>
    <col min="7" max="7" width="10.28515625" style="1" customWidth="1"/>
    <col min="8" max="8" width="12.140625" style="1" customWidth="1"/>
    <col min="9" max="9" width="10.5703125" style="1" customWidth="1"/>
    <col min="10" max="10" width="11.5703125" style="1" customWidth="1"/>
    <col min="11" max="11" width="9.7109375" style="1" customWidth="1"/>
    <col min="12" max="12" width="10" style="1" customWidth="1"/>
    <col min="13" max="13" width="12.7109375" style="1" customWidth="1"/>
    <col min="14" max="15" width="14.28515625" style="1" customWidth="1"/>
    <col min="16" max="16" width="14.85546875" style="1" customWidth="1"/>
    <col min="17" max="17" width="14.28515625" style="1" customWidth="1"/>
    <col min="18" max="18" width="11.42578125" style="1" customWidth="1"/>
    <col min="19" max="16384" width="9.140625" style="1"/>
  </cols>
  <sheetData>
    <row r="1" spans="1:18" ht="28.5" customHeight="1" x14ac:dyDescent="0.2">
      <c r="A1" s="40" t="s">
        <v>32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18" ht="13.5" customHeight="1" x14ac:dyDescent="0.2">
      <c r="A2" s="35" t="s">
        <v>0</v>
      </c>
      <c r="B2" s="28" t="s">
        <v>33</v>
      </c>
      <c r="C2" s="29"/>
      <c r="D2" s="29"/>
      <c r="E2" s="29"/>
      <c r="F2" s="29"/>
      <c r="G2" s="29"/>
      <c r="H2" s="29"/>
      <c r="I2" s="29"/>
      <c r="J2" s="30"/>
      <c r="K2" s="34" t="s">
        <v>29</v>
      </c>
      <c r="L2" s="28" t="s">
        <v>34</v>
      </c>
      <c r="M2" s="29"/>
      <c r="N2" s="29"/>
      <c r="O2" s="29"/>
      <c r="P2" s="29"/>
      <c r="Q2" s="30"/>
      <c r="R2" s="34" t="s">
        <v>1</v>
      </c>
    </row>
    <row r="3" spans="1:18" ht="13.5" customHeight="1" x14ac:dyDescent="0.2">
      <c r="A3" s="35"/>
      <c r="B3" s="31"/>
      <c r="C3" s="32"/>
      <c r="D3" s="32"/>
      <c r="E3" s="32"/>
      <c r="F3" s="32"/>
      <c r="G3" s="32"/>
      <c r="H3" s="32"/>
      <c r="I3" s="32"/>
      <c r="J3" s="33"/>
      <c r="K3" s="34"/>
      <c r="L3" s="31"/>
      <c r="M3" s="32"/>
      <c r="N3" s="32"/>
      <c r="O3" s="32"/>
      <c r="P3" s="32"/>
      <c r="Q3" s="33"/>
      <c r="R3" s="34"/>
    </row>
    <row r="4" spans="1:18" ht="18.75" customHeight="1" x14ac:dyDescent="0.2">
      <c r="A4" s="35"/>
      <c r="B4" s="25" t="s">
        <v>24</v>
      </c>
      <c r="C4" s="35" t="s">
        <v>25</v>
      </c>
      <c r="D4" s="35"/>
      <c r="E4" s="35" t="s">
        <v>26</v>
      </c>
      <c r="F4" s="35"/>
      <c r="G4" s="35" t="s">
        <v>27</v>
      </c>
      <c r="H4" s="35"/>
      <c r="I4" s="35" t="s">
        <v>28</v>
      </c>
      <c r="J4" s="35"/>
      <c r="K4" s="34"/>
      <c r="L4" s="27" t="s">
        <v>30</v>
      </c>
      <c r="M4" s="31" t="s">
        <v>39</v>
      </c>
      <c r="N4" s="32"/>
      <c r="O4" s="32"/>
      <c r="P4" s="32"/>
      <c r="Q4" s="33"/>
      <c r="R4" s="34"/>
    </row>
    <row r="5" spans="1:18" ht="21.75" customHeight="1" x14ac:dyDescent="0.2">
      <c r="A5" s="35"/>
      <c r="B5" s="26"/>
      <c r="C5" s="34" t="s">
        <v>2</v>
      </c>
      <c r="D5" s="34"/>
      <c r="E5" s="34" t="s">
        <v>3</v>
      </c>
      <c r="F5" s="34"/>
      <c r="G5" s="34" t="s">
        <v>20</v>
      </c>
      <c r="H5" s="34"/>
      <c r="I5" s="34" t="s">
        <v>21</v>
      </c>
      <c r="J5" s="34"/>
      <c r="K5" s="34"/>
      <c r="L5" s="34"/>
      <c r="M5" s="36" t="s">
        <v>31</v>
      </c>
      <c r="N5" s="37"/>
      <c r="O5" s="37"/>
      <c r="P5" s="37"/>
      <c r="Q5" s="38"/>
      <c r="R5" s="34"/>
    </row>
    <row r="6" spans="1:18" ht="13.5" customHeight="1" x14ac:dyDescent="0.2">
      <c r="A6" s="35"/>
      <c r="B6" s="26"/>
      <c r="C6" s="34"/>
      <c r="D6" s="34"/>
      <c r="E6" s="34"/>
      <c r="F6" s="34"/>
      <c r="G6" s="34"/>
      <c r="H6" s="34"/>
      <c r="I6" s="34"/>
      <c r="J6" s="34"/>
      <c r="K6" s="34"/>
      <c r="L6" s="34"/>
      <c r="M6" s="27" t="s">
        <v>18</v>
      </c>
      <c r="N6" s="27" t="s">
        <v>35</v>
      </c>
      <c r="O6" s="25" t="s">
        <v>36</v>
      </c>
      <c r="P6" s="27" t="s">
        <v>19</v>
      </c>
      <c r="Q6" s="26" t="s">
        <v>37</v>
      </c>
      <c r="R6" s="34"/>
    </row>
    <row r="7" spans="1:18" ht="20.25" customHeight="1" x14ac:dyDescent="0.2">
      <c r="A7" s="35"/>
      <c r="B7" s="26"/>
      <c r="C7" s="34" t="s">
        <v>10</v>
      </c>
      <c r="D7" s="34" t="s">
        <v>11</v>
      </c>
      <c r="E7" s="34" t="s">
        <v>12</v>
      </c>
      <c r="F7" s="34" t="s">
        <v>13</v>
      </c>
      <c r="G7" s="34" t="s">
        <v>14</v>
      </c>
      <c r="H7" s="34" t="s">
        <v>15</v>
      </c>
      <c r="I7" s="34" t="s">
        <v>16</v>
      </c>
      <c r="J7" s="34" t="s">
        <v>17</v>
      </c>
      <c r="K7" s="34"/>
      <c r="L7" s="34"/>
      <c r="M7" s="34"/>
      <c r="N7" s="34"/>
      <c r="O7" s="26"/>
      <c r="P7" s="34"/>
      <c r="Q7" s="26"/>
      <c r="R7" s="34"/>
    </row>
    <row r="8" spans="1:18" ht="29.25" customHeight="1" x14ac:dyDescent="0.2">
      <c r="A8" s="35"/>
      <c r="B8" s="27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27"/>
      <c r="P8" s="34"/>
      <c r="Q8" s="27"/>
      <c r="R8" s="34"/>
    </row>
    <row r="9" spans="1:18" ht="12" customHeight="1" x14ac:dyDescent="0.2">
      <c r="A9" s="35"/>
      <c r="B9" s="18" t="s">
        <v>4</v>
      </c>
      <c r="C9" s="19">
        <v>1.1000000000000001</v>
      </c>
      <c r="D9" s="19">
        <v>1.2</v>
      </c>
      <c r="E9" s="19">
        <v>2.1</v>
      </c>
      <c r="F9" s="19">
        <v>2.2000000000000002</v>
      </c>
      <c r="G9" s="19">
        <v>3.1</v>
      </c>
      <c r="H9" s="19">
        <v>3.2</v>
      </c>
      <c r="I9" s="19">
        <v>4.0999999999999996</v>
      </c>
      <c r="J9" s="19">
        <v>4.2</v>
      </c>
      <c r="K9" s="18">
        <v>5</v>
      </c>
      <c r="L9" s="19">
        <v>6</v>
      </c>
      <c r="M9" s="19">
        <v>6.1</v>
      </c>
      <c r="N9" s="19">
        <v>6.2</v>
      </c>
      <c r="O9" s="19">
        <v>6.3</v>
      </c>
      <c r="P9" s="19">
        <v>6.4</v>
      </c>
      <c r="Q9" s="19">
        <v>6.5</v>
      </c>
      <c r="R9" s="19" t="s">
        <v>38</v>
      </c>
    </row>
    <row r="10" spans="1:18" ht="12" customHeight="1" x14ac:dyDescent="0.2">
      <c r="A10" s="2"/>
      <c r="B10" s="12"/>
      <c r="C10" s="12"/>
      <c r="D10" s="12"/>
      <c r="E10" s="12"/>
      <c r="F10" s="12"/>
      <c r="G10" s="12"/>
      <c r="H10" s="12"/>
      <c r="I10" s="12"/>
      <c r="J10" s="12"/>
      <c r="K10" s="9"/>
      <c r="L10" s="9"/>
      <c r="M10" s="9"/>
      <c r="N10" s="9"/>
      <c r="O10" s="9"/>
      <c r="P10" s="9"/>
      <c r="Q10" s="13"/>
      <c r="R10" s="9"/>
    </row>
    <row r="11" spans="1:18" x14ac:dyDescent="0.2">
      <c r="A11" s="20">
        <v>2017</v>
      </c>
      <c r="B11" s="21">
        <f>SUM(B12:B15)</f>
        <v>-691501</v>
      </c>
      <c r="C11" s="21">
        <f t="shared" ref="C11:R11" si="0">SUM(C12:C15)</f>
        <v>382449</v>
      </c>
      <c r="D11" s="21">
        <f t="shared" si="0"/>
        <v>-2242513</v>
      </c>
      <c r="E11" s="21">
        <f t="shared" si="0"/>
        <v>1382383</v>
      </c>
      <c r="F11" s="21">
        <f t="shared" si="0"/>
        <v>-530551</v>
      </c>
      <c r="G11" s="21">
        <f t="shared" si="0"/>
        <v>274444</v>
      </c>
      <c r="H11" s="21">
        <f t="shared" si="0"/>
        <v>-186149</v>
      </c>
      <c r="I11" s="21">
        <f t="shared" si="0"/>
        <v>303821</v>
      </c>
      <c r="J11" s="21">
        <f t="shared" si="0"/>
        <v>-75385</v>
      </c>
      <c r="K11" s="21">
        <f t="shared" si="0"/>
        <v>0</v>
      </c>
      <c r="L11" s="21">
        <f t="shared" si="0"/>
        <v>-676839</v>
      </c>
      <c r="M11" s="21">
        <f t="shared" si="0"/>
        <v>-484333</v>
      </c>
      <c r="N11" s="21">
        <f t="shared" si="0"/>
        <v>-26208</v>
      </c>
      <c r="O11" s="21">
        <f t="shared" si="0"/>
        <v>0</v>
      </c>
      <c r="P11" s="21">
        <f t="shared" si="0"/>
        <v>-263365</v>
      </c>
      <c r="Q11" s="21">
        <f t="shared" si="0"/>
        <v>97064</v>
      </c>
      <c r="R11" s="21">
        <f>SUM(R12:R15)</f>
        <v>14659</v>
      </c>
    </row>
    <row r="12" spans="1:18" s="22" customFormat="1" x14ac:dyDescent="0.2">
      <c r="A12" s="23" t="s">
        <v>5</v>
      </c>
      <c r="B12" s="13">
        <f>SUM(C12:J12)</f>
        <v>-290311</v>
      </c>
      <c r="C12" s="13">
        <v>82666</v>
      </c>
      <c r="D12" s="13">
        <v>-444799</v>
      </c>
      <c r="E12" s="13">
        <v>121478</v>
      </c>
      <c r="F12" s="13">
        <v>-112991</v>
      </c>
      <c r="G12" s="13">
        <v>70269</v>
      </c>
      <c r="H12" s="13">
        <v>-58341</v>
      </c>
      <c r="I12" s="13">
        <v>66966</v>
      </c>
      <c r="J12" s="13">
        <v>-15559</v>
      </c>
      <c r="K12" s="13">
        <v>0</v>
      </c>
      <c r="L12" s="13">
        <v>-245977</v>
      </c>
      <c r="M12" s="13">
        <v>-101851</v>
      </c>
      <c r="N12" s="13">
        <v>-1364</v>
      </c>
      <c r="O12" s="13">
        <v>0</v>
      </c>
      <c r="P12" s="13">
        <v>-99162</v>
      </c>
      <c r="Q12" s="13">
        <v>-43601</v>
      </c>
      <c r="R12" s="13">
        <v>44334</v>
      </c>
    </row>
    <row r="13" spans="1:18" s="22" customFormat="1" x14ac:dyDescent="0.2">
      <c r="A13" s="23" t="s">
        <v>6</v>
      </c>
      <c r="B13" s="13">
        <f t="shared" ref="B13:B15" si="1">SUM(C13:J13)</f>
        <v>-275871</v>
      </c>
      <c r="C13" s="13">
        <v>83810</v>
      </c>
      <c r="D13" s="13">
        <v>-593305</v>
      </c>
      <c r="E13" s="13">
        <v>275785</v>
      </c>
      <c r="F13" s="13">
        <v>-123852</v>
      </c>
      <c r="G13" s="13">
        <v>69335</v>
      </c>
      <c r="H13" s="13">
        <v>-47492</v>
      </c>
      <c r="I13" s="13">
        <v>77288</v>
      </c>
      <c r="J13" s="13">
        <v>-17440</v>
      </c>
      <c r="K13" s="13">
        <v>0</v>
      </c>
      <c r="L13" s="13">
        <v>-186957</v>
      </c>
      <c r="M13" s="13">
        <v>-118708</v>
      </c>
      <c r="N13" s="13">
        <v>-9050</v>
      </c>
      <c r="O13" s="13">
        <v>0</v>
      </c>
      <c r="P13" s="13">
        <v>-3916</v>
      </c>
      <c r="Q13" s="13">
        <v>-55283</v>
      </c>
      <c r="R13" s="13">
        <v>88914</v>
      </c>
    </row>
    <row r="14" spans="1:18" s="22" customFormat="1" ht="12" customHeight="1" x14ac:dyDescent="0.2">
      <c r="A14" s="24" t="s">
        <v>7</v>
      </c>
      <c r="B14" s="13">
        <f t="shared" si="1"/>
        <v>251375</v>
      </c>
      <c r="C14" s="13">
        <v>114386</v>
      </c>
      <c r="D14" s="13">
        <v>-598679</v>
      </c>
      <c r="E14" s="13">
        <v>787220</v>
      </c>
      <c r="F14" s="13">
        <v>-140498</v>
      </c>
      <c r="G14" s="13">
        <v>66175</v>
      </c>
      <c r="H14" s="13">
        <v>-29231</v>
      </c>
      <c r="I14" s="13">
        <v>72895</v>
      </c>
      <c r="J14" s="13">
        <v>-20893</v>
      </c>
      <c r="K14" s="13">
        <v>0</v>
      </c>
      <c r="L14" s="13">
        <v>132436</v>
      </c>
      <c r="M14" s="13">
        <v>-91063</v>
      </c>
      <c r="N14" s="13">
        <v>-3210</v>
      </c>
      <c r="O14" s="13">
        <v>0</v>
      </c>
      <c r="P14" s="13">
        <v>140384</v>
      </c>
      <c r="Q14" s="13">
        <v>86325</v>
      </c>
      <c r="R14" s="13">
        <v>-118940</v>
      </c>
    </row>
    <row r="15" spans="1:18" s="22" customFormat="1" ht="12" customHeight="1" x14ac:dyDescent="0.2">
      <c r="A15" s="24" t="s">
        <v>8</v>
      </c>
      <c r="B15" s="13">
        <f t="shared" si="1"/>
        <v>-376694</v>
      </c>
      <c r="C15" s="13">
        <v>101587</v>
      </c>
      <c r="D15" s="13">
        <v>-605730</v>
      </c>
      <c r="E15" s="13">
        <v>197900</v>
      </c>
      <c r="F15" s="13">
        <v>-153210</v>
      </c>
      <c r="G15" s="13">
        <v>68665</v>
      </c>
      <c r="H15" s="13">
        <v>-51085</v>
      </c>
      <c r="I15" s="13">
        <v>86672</v>
      </c>
      <c r="J15" s="13">
        <v>-21493</v>
      </c>
      <c r="K15" s="13">
        <v>0</v>
      </c>
      <c r="L15" s="13">
        <v>-376341</v>
      </c>
      <c r="M15" s="13">
        <v>-172711</v>
      </c>
      <c r="N15" s="13">
        <v>-12584</v>
      </c>
      <c r="O15" s="13">
        <v>0</v>
      </c>
      <c r="P15" s="13">
        <v>-300671</v>
      </c>
      <c r="Q15" s="13">
        <v>109623</v>
      </c>
      <c r="R15" s="13">
        <v>351</v>
      </c>
    </row>
    <row r="16" spans="1:18" ht="12.75" customHeight="1" x14ac:dyDescent="0.2">
      <c r="A16" s="4"/>
      <c r="H16" s="5"/>
      <c r="I16" s="3"/>
      <c r="J16" s="3"/>
      <c r="K16" s="5"/>
      <c r="L16" s="3"/>
      <c r="M16" s="3"/>
      <c r="N16" s="6"/>
      <c r="O16" s="6"/>
    </row>
    <row r="17" spans="1:18" x14ac:dyDescent="0.2">
      <c r="A17" s="20">
        <v>2018</v>
      </c>
      <c r="B17" s="21">
        <f>SUM(B18:B21)</f>
        <v>-792802</v>
      </c>
      <c r="C17" s="21">
        <f t="shared" ref="C17:R17" si="2">SUM(C18:C21)</f>
        <v>436060</v>
      </c>
      <c r="D17" s="21">
        <f t="shared" si="2"/>
        <v>-2485233</v>
      </c>
      <c r="E17" s="21">
        <f t="shared" si="2"/>
        <v>1563257</v>
      </c>
      <c r="F17" s="21">
        <f t="shared" si="2"/>
        <v>-626675</v>
      </c>
      <c r="G17" s="21">
        <f t="shared" si="2"/>
        <v>303711</v>
      </c>
      <c r="H17" s="21">
        <f t="shared" si="2"/>
        <v>-248769</v>
      </c>
      <c r="I17" s="21">
        <f t="shared" si="2"/>
        <v>342436</v>
      </c>
      <c r="J17" s="21">
        <f t="shared" si="2"/>
        <v>-77589</v>
      </c>
      <c r="K17" s="21">
        <f t="shared" si="2"/>
        <v>0</v>
      </c>
      <c r="L17" s="21">
        <f t="shared" si="2"/>
        <v>-698118</v>
      </c>
      <c r="M17" s="21">
        <f t="shared" si="2"/>
        <v>-322484</v>
      </c>
      <c r="N17" s="21">
        <f t="shared" si="2"/>
        <v>-134995</v>
      </c>
      <c r="O17" s="21">
        <f t="shared" si="2"/>
        <v>0</v>
      </c>
      <c r="P17" s="21">
        <f t="shared" si="2"/>
        <v>-442448</v>
      </c>
      <c r="Q17" s="21">
        <f t="shared" si="2"/>
        <v>201807</v>
      </c>
      <c r="R17" s="21">
        <f>SUM(R18:R21)</f>
        <v>94681</v>
      </c>
    </row>
    <row r="18" spans="1:18" s="22" customFormat="1" x14ac:dyDescent="0.2">
      <c r="A18" s="23" t="s">
        <v>5</v>
      </c>
      <c r="B18" s="13">
        <f>SUM(C18:J18)</f>
        <v>-303589</v>
      </c>
      <c r="C18" s="13">
        <v>99491</v>
      </c>
      <c r="D18" s="13">
        <v>-488839</v>
      </c>
      <c r="E18" s="13">
        <v>145614</v>
      </c>
      <c r="F18" s="13">
        <v>-127584</v>
      </c>
      <c r="G18" s="13">
        <v>75836</v>
      </c>
      <c r="H18" s="13">
        <v>-63957</v>
      </c>
      <c r="I18" s="13">
        <v>71293</v>
      </c>
      <c r="J18" s="13">
        <v>-15443</v>
      </c>
      <c r="K18" s="13">
        <v>0</v>
      </c>
      <c r="L18" s="13">
        <v>-148208</v>
      </c>
      <c r="M18" s="13">
        <v>-50790</v>
      </c>
      <c r="N18" s="13">
        <v>-5344</v>
      </c>
      <c r="O18" s="13">
        <v>0</v>
      </c>
      <c r="P18" s="13">
        <v>21625</v>
      </c>
      <c r="Q18" s="13">
        <v>-113699</v>
      </c>
      <c r="R18" s="13">
        <v>155381</v>
      </c>
    </row>
    <row r="19" spans="1:18" s="22" customFormat="1" x14ac:dyDescent="0.2">
      <c r="A19" s="23" t="s">
        <v>6</v>
      </c>
      <c r="B19" s="13">
        <f t="shared" ref="B19:B21" si="3">SUM(C19:J19)</f>
        <v>-315015</v>
      </c>
      <c r="C19" s="13">
        <v>111369</v>
      </c>
      <c r="D19" s="13">
        <v>-684457</v>
      </c>
      <c r="E19" s="13">
        <v>328915</v>
      </c>
      <c r="F19" s="13">
        <v>-149585</v>
      </c>
      <c r="G19" s="13">
        <v>77545</v>
      </c>
      <c r="H19" s="13">
        <v>-63466</v>
      </c>
      <c r="I19" s="13">
        <v>81793</v>
      </c>
      <c r="J19" s="13">
        <v>-17129</v>
      </c>
      <c r="K19" s="13">
        <v>0</v>
      </c>
      <c r="L19" s="13">
        <v>-308658</v>
      </c>
      <c r="M19" s="13">
        <v>-102832</v>
      </c>
      <c r="N19" s="13">
        <v>-149629</v>
      </c>
      <c r="O19" s="13">
        <v>0</v>
      </c>
      <c r="P19" s="13">
        <v>-292217</v>
      </c>
      <c r="Q19" s="13">
        <v>236020</v>
      </c>
      <c r="R19" s="13">
        <v>6355</v>
      </c>
    </row>
    <row r="20" spans="1:18" s="22" customFormat="1" ht="12" customHeight="1" x14ac:dyDescent="0.2">
      <c r="A20" s="24" t="s">
        <v>7</v>
      </c>
      <c r="B20" s="13">
        <f t="shared" si="3"/>
        <v>200270</v>
      </c>
      <c r="C20" s="13">
        <v>104796</v>
      </c>
      <c r="D20" s="13">
        <v>-667039</v>
      </c>
      <c r="E20" s="13">
        <v>856466</v>
      </c>
      <c r="F20" s="13">
        <v>-156560</v>
      </c>
      <c r="G20" s="13">
        <v>68252</v>
      </c>
      <c r="H20" s="13">
        <v>-69586</v>
      </c>
      <c r="I20" s="13">
        <v>85211</v>
      </c>
      <c r="J20" s="13">
        <v>-21270</v>
      </c>
      <c r="K20" s="13">
        <v>0</v>
      </c>
      <c r="L20" s="13">
        <v>156060</v>
      </c>
      <c r="M20" s="13">
        <v>-64119</v>
      </c>
      <c r="N20" s="13">
        <v>14524</v>
      </c>
      <c r="O20" s="13">
        <v>0</v>
      </c>
      <c r="P20" s="13">
        <v>115874</v>
      </c>
      <c r="Q20" s="13">
        <v>89779</v>
      </c>
      <c r="R20" s="13">
        <v>-44211</v>
      </c>
    </row>
    <row r="21" spans="1:18" s="22" customFormat="1" ht="12" customHeight="1" x14ac:dyDescent="0.2">
      <c r="A21" s="24" t="s">
        <v>8</v>
      </c>
      <c r="B21" s="13">
        <f>SUM(C21:J21)</f>
        <v>-374468</v>
      </c>
      <c r="C21" s="13">
        <v>120404</v>
      </c>
      <c r="D21" s="13">
        <v>-644898</v>
      </c>
      <c r="E21" s="13">
        <v>232262</v>
      </c>
      <c r="F21" s="13">
        <v>-192946</v>
      </c>
      <c r="G21" s="13">
        <v>82078</v>
      </c>
      <c r="H21" s="13">
        <v>-51760</v>
      </c>
      <c r="I21" s="13">
        <v>104139</v>
      </c>
      <c r="J21" s="13">
        <v>-23747</v>
      </c>
      <c r="K21" s="13">
        <v>0</v>
      </c>
      <c r="L21" s="13">
        <v>-397312</v>
      </c>
      <c r="M21" s="13">
        <v>-104743</v>
      </c>
      <c r="N21" s="13">
        <v>5454</v>
      </c>
      <c r="O21" s="13">
        <v>0</v>
      </c>
      <c r="P21" s="13">
        <v>-287730</v>
      </c>
      <c r="Q21" s="13">
        <v>-10293</v>
      </c>
      <c r="R21" s="13">
        <v>-22844</v>
      </c>
    </row>
    <row r="22" spans="1:18" ht="12" customHeight="1" x14ac:dyDescent="0.2">
      <c r="A22" s="14"/>
      <c r="B22" s="15"/>
      <c r="C22" s="15"/>
      <c r="D22" s="15"/>
      <c r="E22" s="15"/>
      <c r="F22" s="15"/>
      <c r="G22" s="15"/>
      <c r="H22" s="15"/>
      <c r="I22" s="15"/>
      <c r="J22" s="15"/>
      <c r="K22" s="16"/>
      <c r="L22" s="16"/>
      <c r="M22" s="16"/>
      <c r="N22" s="16"/>
      <c r="O22" s="16"/>
      <c r="P22" s="16"/>
      <c r="Q22" s="17"/>
      <c r="R22" s="16"/>
    </row>
    <row r="23" spans="1:18" x14ac:dyDescent="0.2">
      <c r="A23" s="20" t="s">
        <v>40</v>
      </c>
      <c r="B23" s="21">
        <f>SUM(B24:B27)</f>
        <v>-743618</v>
      </c>
      <c r="C23" s="21">
        <f>SUM(C24:C27)</f>
        <v>465486</v>
      </c>
      <c r="D23" s="21">
        <f t="shared" ref="C23:R23" si="4">SUM(D24:D27)</f>
        <v>-2530594</v>
      </c>
      <c r="E23" s="21">
        <f t="shared" si="4"/>
        <v>1697775</v>
      </c>
      <c r="F23" s="21">
        <f t="shared" si="4"/>
        <v>-677560</v>
      </c>
      <c r="G23" s="21">
        <f t="shared" si="4"/>
        <v>307826</v>
      </c>
      <c r="H23" s="21">
        <f t="shared" si="4"/>
        <v>-290848</v>
      </c>
      <c r="I23" s="21">
        <f t="shared" si="4"/>
        <v>368999</v>
      </c>
      <c r="J23" s="21">
        <f>SUM(J24:J27)</f>
        <v>-84702</v>
      </c>
      <c r="K23" s="21">
        <f t="shared" si="4"/>
        <v>105</v>
      </c>
      <c r="L23" s="21">
        <f t="shared" si="4"/>
        <v>-881856</v>
      </c>
      <c r="M23" s="21">
        <f t="shared" si="4"/>
        <v>-344742</v>
      </c>
      <c r="N23" s="21">
        <f t="shared" si="4"/>
        <v>-297111</v>
      </c>
      <c r="O23" s="21">
        <f t="shared" si="4"/>
        <v>-234</v>
      </c>
      <c r="P23" s="21">
        <f t="shared" si="4"/>
        <v>-555815</v>
      </c>
      <c r="Q23" s="21">
        <f t="shared" si="4"/>
        <v>316046</v>
      </c>
      <c r="R23" s="21">
        <f>SUM(R24:R27)</f>
        <v>-138341</v>
      </c>
    </row>
    <row r="24" spans="1:18" s="22" customFormat="1" x14ac:dyDescent="0.2">
      <c r="A24" s="23" t="s">
        <v>5</v>
      </c>
      <c r="B24" s="13">
        <f>SUM(C24:J24)</f>
        <v>-316467</v>
      </c>
      <c r="C24" s="13">
        <v>101149</v>
      </c>
      <c r="D24" s="13">
        <v>-510299</v>
      </c>
      <c r="E24" s="13">
        <v>174714</v>
      </c>
      <c r="F24" s="13">
        <v>-148933</v>
      </c>
      <c r="G24" s="13">
        <v>84203</v>
      </c>
      <c r="H24" s="13">
        <v>-73665</v>
      </c>
      <c r="I24" s="13">
        <v>73960</v>
      </c>
      <c r="J24" s="13">
        <v>-17596</v>
      </c>
      <c r="K24" s="13">
        <v>0</v>
      </c>
      <c r="L24" s="13">
        <v>-343206</v>
      </c>
      <c r="M24" s="13">
        <v>-82726</v>
      </c>
      <c r="N24" s="13">
        <v>5747</v>
      </c>
      <c r="O24" s="13">
        <v>238</v>
      </c>
      <c r="P24" s="13">
        <v>-183663</v>
      </c>
      <c r="Q24" s="13">
        <v>-82801</v>
      </c>
      <c r="R24" s="13">
        <v>-26739</v>
      </c>
    </row>
    <row r="25" spans="1:18" s="22" customFormat="1" x14ac:dyDescent="0.2">
      <c r="A25" s="23" t="s">
        <v>6</v>
      </c>
      <c r="B25" s="13">
        <f t="shared" ref="B25:B27" si="5">SUM(C25:J25)</f>
        <v>-328019</v>
      </c>
      <c r="C25" s="13">
        <v>114156</v>
      </c>
      <c r="D25" s="13">
        <v>-696809</v>
      </c>
      <c r="E25" s="13">
        <v>359357</v>
      </c>
      <c r="F25" s="13">
        <v>-174472</v>
      </c>
      <c r="G25" s="13">
        <v>75531</v>
      </c>
      <c r="H25" s="13">
        <v>-79291</v>
      </c>
      <c r="I25" s="13">
        <v>93177</v>
      </c>
      <c r="J25" s="13">
        <v>-19668</v>
      </c>
      <c r="K25" s="13">
        <v>-499</v>
      </c>
      <c r="L25" s="13">
        <v>-286691</v>
      </c>
      <c r="M25" s="13">
        <v>-144531</v>
      </c>
      <c r="N25" s="13">
        <v>126418</v>
      </c>
      <c r="O25" s="13">
        <v>-254</v>
      </c>
      <c r="P25" s="13">
        <v>-138303</v>
      </c>
      <c r="Q25" s="13">
        <v>-130021</v>
      </c>
      <c r="R25" s="13">
        <v>41827</v>
      </c>
    </row>
    <row r="26" spans="1:18" ht="12" customHeight="1" x14ac:dyDescent="0.2">
      <c r="A26" s="2" t="s">
        <v>7</v>
      </c>
      <c r="B26" s="13">
        <f t="shared" si="5"/>
        <v>240151</v>
      </c>
      <c r="C26" s="13">
        <v>120861</v>
      </c>
      <c r="D26" s="13">
        <v>-690155</v>
      </c>
      <c r="E26" s="13">
        <v>927355</v>
      </c>
      <c r="F26" s="13">
        <v>-178031</v>
      </c>
      <c r="G26" s="13">
        <v>74239</v>
      </c>
      <c r="H26" s="13">
        <v>-93720</v>
      </c>
      <c r="I26" s="13">
        <v>104007</v>
      </c>
      <c r="J26" s="13">
        <v>-24405</v>
      </c>
      <c r="K26" s="8">
        <v>0</v>
      </c>
      <c r="L26" s="13">
        <v>134085</v>
      </c>
      <c r="M26" s="13">
        <v>-39390</v>
      </c>
      <c r="N26" s="13">
        <v>31712</v>
      </c>
      <c r="O26" s="13">
        <v>3</v>
      </c>
      <c r="P26" s="13">
        <v>83149</v>
      </c>
      <c r="Q26" s="13">
        <v>58611</v>
      </c>
      <c r="R26" s="13">
        <v>-106065</v>
      </c>
    </row>
    <row r="27" spans="1:18" ht="12" customHeight="1" x14ac:dyDescent="0.2">
      <c r="A27" s="2" t="s">
        <v>8</v>
      </c>
      <c r="B27" s="13">
        <f t="shared" si="5"/>
        <v>-339283</v>
      </c>
      <c r="C27" s="8">
        <v>129320</v>
      </c>
      <c r="D27" s="8">
        <v>-633331</v>
      </c>
      <c r="E27" s="8">
        <v>236349</v>
      </c>
      <c r="F27" s="8">
        <v>-176124</v>
      </c>
      <c r="G27" s="8">
        <v>73853</v>
      </c>
      <c r="H27" s="8">
        <v>-44172</v>
      </c>
      <c r="I27" s="8">
        <v>97855</v>
      </c>
      <c r="J27" s="8">
        <v>-23033</v>
      </c>
      <c r="K27" s="8">
        <v>604</v>
      </c>
      <c r="L27" s="8">
        <v>-386044</v>
      </c>
      <c r="M27" s="8">
        <v>-78095</v>
      </c>
      <c r="N27" s="8">
        <v>-460988</v>
      </c>
      <c r="O27" s="8">
        <v>-221</v>
      </c>
      <c r="P27" s="8">
        <v>-316998</v>
      </c>
      <c r="Q27" s="8">
        <v>470257</v>
      </c>
      <c r="R27" s="8">
        <v>-47364</v>
      </c>
    </row>
    <row r="28" spans="1:18" x14ac:dyDescent="0.2">
      <c r="A28" s="10" t="s">
        <v>22</v>
      </c>
      <c r="Q28" s="10" t="s">
        <v>9</v>
      </c>
    </row>
    <row r="29" spans="1:18" x14ac:dyDescent="0.2">
      <c r="A29" s="7"/>
    </row>
    <row r="30" spans="1:18" ht="12" customHeight="1" x14ac:dyDescent="0.2">
      <c r="A30" s="39" t="s">
        <v>23</v>
      </c>
      <c r="B30" s="39"/>
      <c r="C30" s="39"/>
      <c r="D30" s="39"/>
      <c r="E30" s="39"/>
      <c r="F30" s="39"/>
      <c r="G30" s="39"/>
      <c r="L30" s="39" t="s">
        <v>41</v>
      </c>
      <c r="M30" s="39"/>
      <c r="N30" s="39"/>
      <c r="O30" s="39"/>
      <c r="P30" s="39"/>
      <c r="Q30" s="39"/>
      <c r="R30" s="39"/>
    </row>
    <row r="31" spans="1:18" x14ac:dyDescent="0.2">
      <c r="A31" s="39"/>
      <c r="B31" s="39"/>
      <c r="C31" s="39"/>
      <c r="D31" s="39"/>
      <c r="E31" s="39"/>
      <c r="F31" s="39"/>
      <c r="G31" s="39"/>
      <c r="K31" s="11"/>
      <c r="L31" s="39"/>
      <c r="M31" s="39"/>
      <c r="N31" s="39"/>
      <c r="O31" s="39"/>
      <c r="P31" s="39"/>
      <c r="Q31" s="39"/>
      <c r="R31" s="39"/>
    </row>
    <row r="32" spans="1:18" x14ac:dyDescent="0.2">
      <c r="A32" s="39"/>
      <c r="B32" s="39"/>
      <c r="C32" s="39"/>
      <c r="D32" s="39"/>
      <c r="E32" s="39"/>
      <c r="F32" s="39"/>
      <c r="G32" s="39"/>
      <c r="K32" s="11"/>
      <c r="L32" s="39"/>
      <c r="M32" s="39"/>
      <c r="N32" s="39"/>
      <c r="O32" s="39"/>
      <c r="P32" s="39"/>
      <c r="Q32" s="39"/>
      <c r="R32" s="39"/>
    </row>
    <row r="34" spans="10:10" x14ac:dyDescent="0.2">
      <c r="J34" s="41"/>
    </row>
    <row r="35" spans="10:10" x14ac:dyDescent="0.2">
      <c r="J35" s="41"/>
    </row>
    <row r="36" spans="10:10" x14ac:dyDescent="0.2">
      <c r="J36" s="41"/>
    </row>
    <row r="37" spans="10:10" x14ac:dyDescent="0.2">
      <c r="J37" s="41"/>
    </row>
    <row r="38" spans="10:10" x14ac:dyDescent="0.2">
      <c r="J38" s="41"/>
    </row>
    <row r="39" spans="10:10" x14ac:dyDescent="0.2">
      <c r="J39" s="41"/>
    </row>
  </sheetData>
  <mergeCells count="33">
    <mergeCell ref="L30:R32"/>
    <mergeCell ref="A30:G32"/>
    <mergeCell ref="A1:R1"/>
    <mergeCell ref="A2:A9"/>
    <mergeCell ref="K2:K8"/>
    <mergeCell ref="R2:R8"/>
    <mergeCell ref="C4:D4"/>
    <mergeCell ref="E4:F4"/>
    <mergeCell ref="C5:D6"/>
    <mergeCell ref="E5:F6"/>
    <mergeCell ref="G5:H6"/>
    <mergeCell ref="I5:J6"/>
    <mergeCell ref="G4:H4"/>
    <mergeCell ref="C7:C8"/>
    <mergeCell ref="L2:Q3"/>
    <mergeCell ref="Q6:Q8"/>
    <mergeCell ref="N6:N8"/>
    <mergeCell ref="P6:P8"/>
    <mergeCell ref="L4:L8"/>
    <mergeCell ref="M5:Q5"/>
    <mergeCell ref="M4:Q4"/>
    <mergeCell ref="M6:M8"/>
    <mergeCell ref="O6:O8"/>
    <mergeCell ref="B4:B8"/>
    <mergeCell ref="B2:J3"/>
    <mergeCell ref="D7:D8"/>
    <mergeCell ref="E7:E8"/>
    <mergeCell ref="F7:F8"/>
    <mergeCell ref="I4:J4"/>
    <mergeCell ref="G7:G8"/>
    <mergeCell ref="H7:H8"/>
    <mergeCell ref="I7:I8"/>
    <mergeCell ref="J7:J8"/>
  </mergeCells>
  <phoneticPr fontId="0" type="noConversion"/>
  <pageMargins left="0.75" right="0.75" top="1" bottom="1" header="0.5" footer="0.5"/>
  <pageSetup paperSize="9" scale="82" orientation="portrait" horizontalDpi="300" verticalDpi="300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Platni bilans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Suzana Gojcaj</cp:lastModifiedBy>
  <dcterms:created xsi:type="dcterms:W3CDTF">1996-10-14T23:33:28Z</dcterms:created>
  <dcterms:modified xsi:type="dcterms:W3CDTF">2020-02-24T10:52:16Z</dcterms:modified>
</cp:coreProperties>
</file>